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6615"/>
  </bookViews>
  <sheets>
    <sheet name="Formato 4" sheetId="2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27" l="1"/>
  <c r="C70" i="27"/>
  <c r="D68" i="27"/>
  <c r="C68" i="27"/>
  <c r="B68" i="27"/>
  <c r="D66" i="27"/>
  <c r="C66" i="27"/>
  <c r="B66" i="27"/>
  <c r="D65" i="27"/>
  <c r="C65" i="27"/>
  <c r="B65" i="27"/>
  <c r="B64" i="27" s="1"/>
  <c r="D63" i="27"/>
  <c r="C63" i="27"/>
  <c r="B63" i="27"/>
  <c r="D55" i="27"/>
  <c r="C55" i="27"/>
  <c r="D53" i="27"/>
  <c r="C53" i="27"/>
  <c r="B53" i="27"/>
  <c r="C51" i="27"/>
  <c r="B51" i="27"/>
  <c r="C50" i="27"/>
  <c r="C49" i="27" s="1"/>
  <c r="B50" i="27"/>
  <c r="D49" i="27"/>
  <c r="B49" i="27"/>
  <c r="B57" i="27" s="1"/>
  <c r="B59" i="27" s="1"/>
  <c r="D48" i="27"/>
  <c r="C48" i="27"/>
  <c r="B48" i="27"/>
  <c r="D40" i="27"/>
  <c r="C40" i="27"/>
  <c r="B40" i="27"/>
  <c r="D37" i="27"/>
  <c r="D44" i="27" s="1"/>
  <c r="D11" i="27" s="1"/>
  <c r="D8" i="27" s="1"/>
  <c r="D21" i="27" s="1"/>
  <c r="D23" i="27" s="1"/>
  <c r="D25" i="27" s="1"/>
  <c r="D33" i="27" s="1"/>
  <c r="C37" i="27"/>
  <c r="B37" i="27"/>
  <c r="B44" i="27" s="1"/>
  <c r="B11" i="27" s="1"/>
  <c r="B8" i="27" s="1"/>
  <c r="B21" i="27" s="1"/>
  <c r="B23" i="27" s="1"/>
  <c r="B25" i="27" s="1"/>
  <c r="B33" i="27" s="1"/>
  <c r="D29" i="27"/>
  <c r="C29" i="27"/>
  <c r="B29" i="27"/>
  <c r="D17" i="27"/>
  <c r="C17" i="27"/>
  <c r="D13" i="27"/>
  <c r="C13" i="27"/>
  <c r="B13" i="27"/>
  <c r="C57" i="27" l="1"/>
  <c r="C59" i="27" s="1"/>
  <c r="D64" i="27"/>
  <c r="D72" i="27" s="1"/>
  <c r="D74" i="27" s="1"/>
  <c r="C44" i="27"/>
  <c r="C11" i="27" s="1"/>
  <c r="C8" i="27" s="1"/>
  <c r="C21" i="27" s="1"/>
  <c r="C23" i="27" s="1"/>
  <c r="C25" i="27" s="1"/>
  <c r="C33" i="27" s="1"/>
  <c r="D57" i="27"/>
  <c r="D59" i="27" s="1"/>
  <c r="C64" i="27"/>
  <c r="C72" i="27" s="1"/>
  <c r="C74" i="27" s="1"/>
  <c r="B72" i="27"/>
  <c r="B74" i="27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<sst xmlns="http://schemas.openxmlformats.org/spreadsheetml/2006/main" count="243" uniqueCount="168">
  <si>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</si>
  <si>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</si>
  <si>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</si>
  <si>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</si>
  <si>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</si>
  <si>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</si>
  <si>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</si>
  <si>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</si>
  <si>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</si>
  <si>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</si>
  <si>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</si>
  <si>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</si>
  <si>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</si>
  <si>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</si>
  <si>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</si>
  <si>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</si>
  <si>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</si>
  <si>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</si>
  <si>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</si>
  <si>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</si>
  <si>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</si>
  <si>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</si>
  <si>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</si>
  <si>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</si>
  <si>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</si>
  <si>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</si>
  <si>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</si>
  <si>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</si>
  <si>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</si>
  <si>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</si>
  <si>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</si>
  <si>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</si>
  <si>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</si>
  <si>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</si>
  <si>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</si>
  <si>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</si>
  <si>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</si>
  <si>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</si>
  <si>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</si>
  <si>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</si>
  <si>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</si>
  <si>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</si>
  <si>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</si>
  <si>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</si>
  <si>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</si>
  <si>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</si>
  <si>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</si>
  <si>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</si>
  <si>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</si>
  <si>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</si>
  <si>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</si>
  <si>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</si>
  <si>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</si>
  <si>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</si>
  <si>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</si>
  <si>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</si>
  <si>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</si>
  <si>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</si>
  <si>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</si>
  <si>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</si>
  <si>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</si>
  <si>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</si>
  <si>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</si>
  <si>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</si>
  <si>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</si>
  <si>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</si>
  <si>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</si>
  <si>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</si>
  <si>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</si>
  <si>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</si>
  <si>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</si>
  <si>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</si>
  <si>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</si>
  <si>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</si>
  <si>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</si>
  <si>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</si>
  <si>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</si>
  <si>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</si>
  <si>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</si>
  <si>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</si>
  <si>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</si>
  <si>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</si>
  <si>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</si>
  <si>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</si>
  <si>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</si>
  <si>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</si>
  <si>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</si>
  <si>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</si>
  <si>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</si>
  <si>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</si>
  <si>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</si>
  <si>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</si>
  <si>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</si>
  <si>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</si>
  <si>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</si>
  <si>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</si>
  <si>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</si>
  <si>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</si>
  <si>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</si>
  <si>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</si>
  <si>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</si>
  <si>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</si>
  <si>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</si>
  <si>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</si>
  <si>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</si>
  <si>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</si>
  <si>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</si>
  <si>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</si>
  <si>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</si>
  <si>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</si>
  <si>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</si>
  <si>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</si>
  <si>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</si>
  <si>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</si>
  <si>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</si>
  <si>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</si>
  <si>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</si>
  <si>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</si>
  <si>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</si>
  <si>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</si>
  <si>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</si>
  <si>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</si>
  <si>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</si>
  <si>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</si>
  <si>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</si>
  <si>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</si>
  <si>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</si>
  <si>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</si>
  <si>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</si>
  <si>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</si>
  <si>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</si>
  <si>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</si>
  <si>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</si>
  <si>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</si>
  <si>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</si>
  <si>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</si>
  <si>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</si>
  <si>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</si>
  <si>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</si>
  <si>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</si>
  <si>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</si>
  <si>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</si>
  <si>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</si>
  <si>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</si>
  <si>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</si>
  <si>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</si>
  <si>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</si>
  <si>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</si>
  <si>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</si>
  <si>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</si>
  <si>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</si>
  <si>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</si>
  <si>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</si>
  <si>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</si>
  <si>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</si>
  <si>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</si>
  <si>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</si>
  <si>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</si>
  <si>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</si>
  <si>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</si>
  <si>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</si>
  <si>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</si>
  <si>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</si>
  <si>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</si>
  <si>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</si>
  <si>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</si>
  <si>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</si>
  <si>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MUNICIPIO DE LEÓN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</si>
</sst>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4" fontId="0" fillId="0" borderId="0" xfId="0" applyNumberFormat="1"/>
    <xf numFmtId="3" fontId="5" fillId="2" borderId="16" xfId="0" applyNumberFormat="1" applyFont="1" applyFill="1" applyBorder="1"/>
    <xf numFmtId="3" fontId="6" fillId="2" borderId="16" xfId="0" applyNumberFormat="1" applyFont="1" applyFill="1" applyBorder="1"/>
    <xf numFmtId="3" fontId="2" fillId="0" borderId="14" xfId="0" applyNumberFormat="1" applyFont="1" applyBorder="1"/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3" fontId="0" fillId="0" borderId="13" xfId="0" applyNumberFormat="1" applyBorder="1" applyAlignment="1" applyProtection="1">
      <alignment vertical="center"/>
      <protection locked="0"/>
    </xf>
    <xf numFmtId="3" fontId="0" fillId="0" borderId="13" xfId="0" applyNumberForma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5"/>
  <sheetViews>
    <sheetView showGridLines="0" tabSelected="1" zoomScaleNormal="100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4" width="22.5703125" bestFit="1" customWidth="1"/>
    <col min="5" max="5" width="3.42578125" customWidth="1"/>
    <col min="6" max="6" width="16.140625" bestFit="1" customWidth="1"/>
  </cols>
  <sheetData>
    <row r="1" spans="1:6" x14ac:dyDescent="0.25">
      <c r="A1" s="83" t="s">
        <v>2</v>
      </c>
      <c r="B1" s="84"/>
      <c r="C1" s="84"/>
      <c r="D1" s="85"/>
    </row>
    <row r="2" spans="1:6" x14ac:dyDescent="0.25">
      <c r="A2" s="46" t="s">
        <v>167</v>
      </c>
      <c r="B2" s="47"/>
      <c r="C2" s="47"/>
      <c r="D2" s="48"/>
    </row>
    <row r="3" spans="1:6" x14ac:dyDescent="0.25">
      <c r="A3" s="49" t="s">
        <v>3</v>
      </c>
      <c r="B3" s="50"/>
      <c r="C3" s="50"/>
      <c r="D3" s="51"/>
    </row>
    <row r="4" spans="1:6" x14ac:dyDescent="0.25">
      <c r="A4" s="49" t="s">
        <v>166</v>
      </c>
      <c r="B4" s="50"/>
      <c r="C4" s="50"/>
      <c r="D4" s="51"/>
    </row>
    <row r="5" spans="1:6" x14ac:dyDescent="0.25">
      <c r="A5" s="52" t="s">
        <v>0</v>
      </c>
      <c r="B5" s="53"/>
      <c r="C5" s="53"/>
      <c r="D5" s="54"/>
    </row>
    <row r="6" spans="1:6" ht="15" customHeight="1" x14ac:dyDescent="0.25"/>
    <row r="7" spans="1:6" ht="30" x14ac:dyDescent="0.25">
      <c r="A7" s="4" t="s">
        <v>1</v>
      </c>
      <c r="B7" s="71" t="s">
        <v>4</v>
      </c>
      <c r="C7" s="71" t="s">
        <v>5</v>
      </c>
      <c r="D7" s="71" t="s">
        <v>6</v>
      </c>
    </row>
    <row r="8" spans="1:6" x14ac:dyDescent="0.25">
      <c r="A8" s="1" t="s">
        <v>7</v>
      </c>
      <c r="B8" s="72">
        <f>SUM(B9:B11)</f>
        <v>11821727193</v>
      </c>
      <c r="C8" s="72">
        <f>SUM(C9:C11)</f>
        <v>3596704462.6900001</v>
      </c>
      <c r="D8" s="72">
        <f>SUM(D9:D11)</f>
        <v>3597289947.1399999</v>
      </c>
    </row>
    <row r="9" spans="1:6" x14ac:dyDescent="0.25">
      <c r="A9" s="25" t="s">
        <v>8</v>
      </c>
      <c r="B9" s="73">
        <v>6506185224</v>
      </c>
      <c r="C9" s="73">
        <v>2512554971.02</v>
      </c>
      <c r="D9" s="73">
        <v>2513140455.4699998</v>
      </c>
    </row>
    <row r="10" spans="1:6" x14ac:dyDescent="0.25">
      <c r="A10" s="25" t="s">
        <v>9</v>
      </c>
      <c r="B10" s="73">
        <v>2183923294</v>
      </c>
      <c r="C10" s="73">
        <v>583321061.41999996</v>
      </c>
      <c r="D10" s="73">
        <v>583321061.41999996</v>
      </c>
    </row>
    <row r="11" spans="1:6" x14ac:dyDescent="0.25">
      <c r="A11" s="25" t="s">
        <v>10</v>
      </c>
      <c r="B11" s="73">
        <f>B44</f>
        <v>3131618675</v>
      </c>
      <c r="C11" s="73">
        <f>C44</f>
        <v>500828430.25</v>
      </c>
      <c r="D11" s="73">
        <f>D44</f>
        <v>500828430.25</v>
      </c>
    </row>
    <row r="12" spans="1:6" x14ac:dyDescent="0.25">
      <c r="A12" s="19"/>
      <c r="B12" s="74"/>
      <c r="C12" s="74"/>
      <c r="D12" s="74"/>
    </row>
    <row r="13" spans="1:6" x14ac:dyDescent="0.25">
      <c r="A13" s="1" t="s">
        <v>11</v>
      </c>
      <c r="B13" s="72">
        <f>B14+B15</f>
        <v>11821727193</v>
      </c>
      <c r="C13" s="72">
        <f>C14+C15</f>
        <v>1255007356.1800003</v>
      </c>
      <c r="D13" s="72">
        <f>D14+D15</f>
        <v>1092069746.5599999</v>
      </c>
      <c r="F13" s="75"/>
    </row>
    <row r="14" spans="1:6" x14ac:dyDescent="0.25">
      <c r="A14" s="25" t="s">
        <v>12</v>
      </c>
      <c r="B14" s="73">
        <v>9563871656</v>
      </c>
      <c r="C14" s="73">
        <v>1090448501.5100002</v>
      </c>
      <c r="D14" s="73">
        <v>958322268.45000005</v>
      </c>
    </row>
    <row r="15" spans="1:6" x14ac:dyDescent="0.25">
      <c r="A15" s="25" t="s">
        <v>13</v>
      </c>
      <c r="B15" s="73">
        <v>2257855537</v>
      </c>
      <c r="C15" s="73">
        <v>164558854.66999996</v>
      </c>
      <c r="D15" s="73">
        <v>133747478.11</v>
      </c>
      <c r="F15" s="75"/>
    </row>
    <row r="16" spans="1:6" x14ac:dyDescent="0.25">
      <c r="A16" s="19"/>
      <c r="B16" s="74"/>
      <c r="C16" s="74"/>
      <c r="D16" s="74"/>
    </row>
    <row r="17" spans="1:4" x14ac:dyDescent="0.25">
      <c r="A17" s="1" t="s">
        <v>14</v>
      </c>
      <c r="B17" s="76">
        <v>0</v>
      </c>
      <c r="C17" s="72">
        <f>C18+C19</f>
        <v>542892116.6500001</v>
      </c>
      <c r="D17" s="72">
        <f>D18+D19</f>
        <v>476819773.17000014</v>
      </c>
    </row>
    <row r="18" spans="1:4" x14ac:dyDescent="0.25">
      <c r="A18" s="25" t="s">
        <v>15</v>
      </c>
      <c r="B18" s="77">
        <v>0</v>
      </c>
      <c r="C18" s="57">
        <v>377343995.60000002</v>
      </c>
      <c r="D18" s="57">
        <v>315065636.48000014</v>
      </c>
    </row>
    <row r="19" spans="1:4" x14ac:dyDescent="0.25">
      <c r="A19" s="25" t="s">
        <v>16</v>
      </c>
      <c r="B19" s="77">
        <v>0</v>
      </c>
      <c r="C19" s="57">
        <v>165548121.05000001</v>
      </c>
      <c r="D19" s="57">
        <v>161754136.69</v>
      </c>
    </row>
    <row r="20" spans="1:4" x14ac:dyDescent="0.25">
      <c r="A20" s="19"/>
      <c r="B20" s="74"/>
      <c r="C20" s="74"/>
      <c r="D20" s="74"/>
    </row>
    <row r="21" spans="1:4" x14ac:dyDescent="0.25">
      <c r="A21" s="1" t="s">
        <v>17</v>
      </c>
      <c r="B21" s="72">
        <f>B8-B13+B17</f>
        <v>0</v>
      </c>
      <c r="C21" s="72">
        <f>C8-C13+C17</f>
        <v>2884589223.1599998</v>
      </c>
      <c r="D21" s="72">
        <f>D8-D13+D17</f>
        <v>2982039973.75</v>
      </c>
    </row>
    <row r="22" spans="1:4" x14ac:dyDescent="0.25">
      <c r="A22" s="1"/>
      <c r="B22" s="74"/>
      <c r="C22" s="74"/>
      <c r="D22" s="74"/>
    </row>
    <row r="23" spans="1:4" x14ac:dyDescent="0.25">
      <c r="A23" s="1" t="s">
        <v>18</v>
      </c>
      <c r="B23" s="72">
        <f>B21-B11</f>
        <v>-3131618675</v>
      </c>
      <c r="C23" s="72">
        <f>C21-C11</f>
        <v>2383760792.9099998</v>
      </c>
      <c r="D23" s="72">
        <f>D21-D11</f>
        <v>2481211543.5</v>
      </c>
    </row>
    <row r="24" spans="1:4" x14ac:dyDescent="0.25">
      <c r="A24" s="1"/>
      <c r="B24" s="78"/>
      <c r="C24" s="78"/>
      <c r="D24" s="78"/>
    </row>
    <row r="25" spans="1:4" x14ac:dyDescent="0.25">
      <c r="A25" s="5" t="s">
        <v>19</v>
      </c>
      <c r="B25" s="72">
        <f>B23-B17</f>
        <v>-3131618675</v>
      </c>
      <c r="C25" s="72">
        <f>C23-C17</f>
        <v>1840868676.2599998</v>
      </c>
      <c r="D25" s="72">
        <f>D23-D17</f>
        <v>2004391770.3299999</v>
      </c>
    </row>
    <row r="26" spans="1:4" x14ac:dyDescent="0.25">
      <c r="A26" s="6"/>
      <c r="B26" s="43"/>
      <c r="C26" s="43"/>
      <c r="D26" s="43"/>
    </row>
    <row r="27" spans="1:4" x14ac:dyDescent="0.25">
      <c r="A27" s="28"/>
    </row>
    <row r="28" spans="1:4" x14ac:dyDescent="0.25">
      <c r="A28" s="4" t="s">
        <v>20</v>
      </c>
      <c r="B28" s="71" t="s">
        <v>21</v>
      </c>
      <c r="C28" s="71" t="s">
        <v>5</v>
      </c>
      <c r="D28" s="71" t="s">
        <v>22</v>
      </c>
    </row>
    <row r="29" spans="1:4" x14ac:dyDescent="0.25">
      <c r="A29" s="1" t="s">
        <v>23</v>
      </c>
      <c r="B29" s="79">
        <f>B30+B31</f>
        <v>158338510</v>
      </c>
      <c r="C29" s="79">
        <f>C30+C31</f>
        <v>32019269.52</v>
      </c>
      <c r="D29" s="79">
        <f>D30+D31</f>
        <v>32019269.52</v>
      </c>
    </row>
    <row r="30" spans="1:4" x14ac:dyDescent="0.25">
      <c r="A30" s="25" t="s">
        <v>24</v>
      </c>
      <c r="B30" s="57">
        <v>0</v>
      </c>
      <c r="C30" s="57">
        <v>0</v>
      </c>
      <c r="D30" s="57">
        <v>0</v>
      </c>
    </row>
    <row r="31" spans="1:4" x14ac:dyDescent="0.25">
      <c r="A31" s="25" t="s">
        <v>25</v>
      </c>
      <c r="B31" s="57">
        <v>158338510</v>
      </c>
      <c r="C31" s="57">
        <v>32019269.52</v>
      </c>
      <c r="D31" s="57">
        <v>32019269.52</v>
      </c>
    </row>
    <row r="32" spans="1:4" x14ac:dyDescent="0.25">
      <c r="A32" s="18"/>
      <c r="B32" s="80"/>
      <c r="C32" s="80"/>
      <c r="D32" s="80"/>
    </row>
    <row r="33" spans="1:4" ht="14.45" customHeight="1" x14ac:dyDescent="0.25">
      <c r="A33" s="1" t="s">
        <v>26</v>
      </c>
      <c r="B33" s="79">
        <f>B25+B29</f>
        <v>-2973280165</v>
      </c>
      <c r="C33" s="79">
        <f>C25+C29</f>
        <v>1872887945.7799997</v>
      </c>
      <c r="D33" s="79">
        <f>D25+D29</f>
        <v>2036411039.8499999</v>
      </c>
    </row>
    <row r="34" spans="1:4" ht="14.45" customHeight="1" x14ac:dyDescent="0.25">
      <c r="A34" s="22"/>
      <c r="B34" s="23"/>
      <c r="C34" s="23"/>
      <c r="D34" s="23"/>
    </row>
    <row r="35" spans="1:4" ht="14.45" customHeight="1" x14ac:dyDescent="0.25">
      <c r="A35" s="28"/>
    </row>
    <row r="36" spans="1:4" ht="14.45" customHeight="1" x14ac:dyDescent="0.25">
      <c r="A36" s="4" t="s">
        <v>20</v>
      </c>
      <c r="B36" s="71" t="s">
        <v>27</v>
      </c>
      <c r="C36" s="71" t="s">
        <v>5</v>
      </c>
      <c r="D36" s="71" t="s">
        <v>6</v>
      </c>
    </row>
    <row r="37" spans="1:4" ht="14.45" customHeight="1" x14ac:dyDescent="0.25">
      <c r="A37" s="1" t="s">
        <v>28</v>
      </c>
      <c r="B37" s="79">
        <f>B38+B39</f>
        <v>3267238311</v>
      </c>
      <c r="C37" s="79">
        <f>C38+C39</f>
        <v>524187279.00999999</v>
      </c>
      <c r="D37" s="79">
        <f>D38+D39</f>
        <v>524187279.00999999</v>
      </c>
    </row>
    <row r="38" spans="1:4" x14ac:dyDescent="0.25">
      <c r="A38" s="25" t="s">
        <v>29</v>
      </c>
      <c r="B38" s="57">
        <v>3057686432</v>
      </c>
      <c r="C38" s="57">
        <v>524187279.00999999</v>
      </c>
      <c r="D38" s="57">
        <v>524187279.00999999</v>
      </c>
    </row>
    <row r="39" spans="1:4" x14ac:dyDescent="0.25">
      <c r="A39" s="25" t="s">
        <v>30</v>
      </c>
      <c r="B39" s="57">
        <v>209551879</v>
      </c>
      <c r="C39" s="57">
        <v>0</v>
      </c>
      <c r="D39" s="57">
        <v>0</v>
      </c>
    </row>
    <row r="40" spans="1:4" x14ac:dyDescent="0.25">
      <c r="A40" s="1" t="s">
        <v>31</v>
      </c>
      <c r="B40" s="79">
        <f>B41+B42</f>
        <v>135619636</v>
      </c>
      <c r="C40" s="79">
        <f>C41+C42</f>
        <v>23358848.760000002</v>
      </c>
      <c r="D40" s="79">
        <f>D41+D42</f>
        <v>23358848.760000002</v>
      </c>
    </row>
    <row r="41" spans="1:4" x14ac:dyDescent="0.25">
      <c r="A41" s="25" t="s">
        <v>32</v>
      </c>
      <c r="B41" s="57">
        <v>0</v>
      </c>
      <c r="C41" s="57">
        <v>0</v>
      </c>
      <c r="D41" s="57">
        <v>0</v>
      </c>
    </row>
    <row r="42" spans="1:4" x14ac:dyDescent="0.25">
      <c r="A42" s="25" t="s">
        <v>33</v>
      </c>
      <c r="B42" s="57">
        <v>135619636</v>
      </c>
      <c r="C42" s="57">
        <v>23358848.760000002</v>
      </c>
      <c r="D42" s="57">
        <v>23358848.760000002</v>
      </c>
    </row>
    <row r="43" spans="1:4" x14ac:dyDescent="0.25">
      <c r="A43" s="18"/>
      <c r="B43" s="80"/>
      <c r="C43" s="80"/>
      <c r="D43" s="80"/>
    </row>
    <row r="44" spans="1:4" x14ac:dyDescent="0.25">
      <c r="A44" s="1" t="s">
        <v>34</v>
      </c>
      <c r="B44" s="79">
        <f>B37-B40</f>
        <v>3131618675</v>
      </c>
      <c r="C44" s="79">
        <f>C37-C40</f>
        <v>500828430.25</v>
      </c>
      <c r="D44" s="79">
        <f>D37-D40</f>
        <v>500828430.25</v>
      </c>
    </row>
    <row r="45" spans="1:4" x14ac:dyDescent="0.25">
      <c r="A45" s="7"/>
      <c r="B45" s="23"/>
      <c r="C45" s="23"/>
      <c r="D45" s="23"/>
    </row>
    <row r="47" spans="1:4" ht="30" x14ac:dyDescent="0.25">
      <c r="A47" s="4" t="s">
        <v>20</v>
      </c>
      <c r="B47" s="71" t="s">
        <v>27</v>
      </c>
      <c r="C47" s="71" t="s">
        <v>5</v>
      </c>
      <c r="D47" s="71" t="s">
        <v>6</v>
      </c>
    </row>
    <row r="48" spans="1:4" x14ac:dyDescent="0.25">
      <c r="A48" s="44" t="s">
        <v>35</v>
      </c>
      <c r="B48" s="81">
        <f>B9</f>
        <v>6506185224</v>
      </c>
      <c r="C48" s="81">
        <f>C9</f>
        <v>2512554971.02</v>
      </c>
      <c r="D48" s="81">
        <f>D9</f>
        <v>2513140455.4699998</v>
      </c>
    </row>
    <row r="49" spans="1:4" x14ac:dyDescent="0.25">
      <c r="A49" s="8" t="s">
        <v>36</v>
      </c>
      <c r="B49" s="79">
        <f>B50-B51</f>
        <v>3057686432</v>
      </c>
      <c r="C49" s="79">
        <f>C50-C51</f>
        <v>524187279.00999999</v>
      </c>
      <c r="D49" s="79">
        <f>D50-D51</f>
        <v>0</v>
      </c>
    </row>
    <row r="50" spans="1:4" x14ac:dyDescent="0.25">
      <c r="A50" s="45" t="s">
        <v>29</v>
      </c>
      <c r="B50" s="57">
        <f>B38</f>
        <v>3057686432</v>
      </c>
      <c r="C50" s="57">
        <f>C38</f>
        <v>524187279.00999999</v>
      </c>
      <c r="D50" s="57">
        <v>0</v>
      </c>
    </row>
    <row r="51" spans="1:4" x14ac:dyDescent="0.25">
      <c r="A51" s="45" t="s">
        <v>32</v>
      </c>
      <c r="B51" s="57">
        <f>B41</f>
        <v>0</v>
      </c>
      <c r="C51" s="57">
        <f>C41</f>
        <v>0</v>
      </c>
      <c r="D51" s="57">
        <v>0</v>
      </c>
    </row>
    <row r="52" spans="1:4" x14ac:dyDescent="0.25">
      <c r="A52" s="18"/>
      <c r="B52" s="80"/>
      <c r="C52" s="80"/>
      <c r="D52" s="80"/>
    </row>
    <row r="53" spans="1:4" x14ac:dyDescent="0.25">
      <c r="A53" s="25" t="s">
        <v>12</v>
      </c>
      <c r="B53" s="57">
        <f>B14</f>
        <v>9563871656</v>
      </c>
      <c r="C53" s="57">
        <f>C14</f>
        <v>1090448501.5100002</v>
      </c>
      <c r="D53" s="57">
        <f>D14</f>
        <v>958322268.45000005</v>
      </c>
    </row>
    <row r="54" spans="1:4" x14ac:dyDescent="0.25">
      <c r="A54" s="18"/>
      <c r="B54" s="20"/>
      <c r="C54" s="20"/>
      <c r="D54" s="20"/>
    </row>
    <row r="55" spans="1:4" x14ac:dyDescent="0.25">
      <c r="A55" s="25" t="s">
        <v>15</v>
      </c>
      <c r="B55" s="9">
        <v>0</v>
      </c>
      <c r="C55" s="57">
        <f>C18</f>
        <v>377343995.60000002</v>
      </c>
      <c r="D55" s="57">
        <f>D18</f>
        <v>315065636.48000014</v>
      </c>
    </row>
    <row r="56" spans="1:4" x14ac:dyDescent="0.25">
      <c r="A56" s="18"/>
      <c r="B56" s="20"/>
      <c r="C56" s="20"/>
      <c r="D56" s="20"/>
    </row>
    <row r="57" spans="1:4" x14ac:dyDescent="0.25">
      <c r="A57" s="5" t="s">
        <v>37</v>
      </c>
      <c r="B57" s="79">
        <f>B48+B49-B53+B55</f>
        <v>0</v>
      </c>
      <c r="C57" s="79">
        <f>C48+C49-C53+C55</f>
        <v>2323637744.1199994</v>
      </c>
      <c r="D57" s="79">
        <f>D48+D49-D53+D55</f>
        <v>1869883823.5</v>
      </c>
    </row>
    <row r="58" spans="1:4" x14ac:dyDescent="0.25">
      <c r="A58" s="10"/>
      <c r="B58" s="11"/>
      <c r="C58" s="11"/>
      <c r="D58" s="11"/>
    </row>
    <row r="59" spans="1:4" x14ac:dyDescent="0.25">
      <c r="A59" s="5" t="s">
        <v>38</v>
      </c>
      <c r="B59" s="2">
        <f>B57-B49</f>
        <v>-3057686432</v>
      </c>
      <c r="C59" s="2">
        <f>C57-C49</f>
        <v>1799450465.1099994</v>
      </c>
      <c r="D59" s="2">
        <f>D57-D49</f>
        <v>1869883823.5</v>
      </c>
    </row>
    <row r="60" spans="1:4" x14ac:dyDescent="0.25">
      <c r="A60" s="22"/>
      <c r="B60" s="23"/>
      <c r="C60" s="23"/>
      <c r="D60" s="23"/>
    </row>
    <row r="62" spans="1:4" ht="30" x14ac:dyDescent="0.25">
      <c r="A62" s="4" t="s">
        <v>20</v>
      </c>
      <c r="B62" s="71" t="s">
        <v>27</v>
      </c>
      <c r="C62" s="71" t="s">
        <v>5</v>
      </c>
      <c r="D62" s="71" t="s">
        <v>6</v>
      </c>
    </row>
    <row r="63" spans="1:4" x14ac:dyDescent="0.25">
      <c r="A63" s="44" t="s">
        <v>9</v>
      </c>
      <c r="B63" s="82">
        <f>B10</f>
        <v>2183923294</v>
      </c>
      <c r="C63" s="82">
        <f>C10</f>
        <v>583321061.41999996</v>
      </c>
      <c r="D63" s="82">
        <f>D10</f>
        <v>583321061.41999996</v>
      </c>
    </row>
    <row r="64" spans="1:4" ht="30" x14ac:dyDescent="0.25">
      <c r="A64" s="8" t="s">
        <v>39</v>
      </c>
      <c r="B64" s="72">
        <f>B65-B66</f>
        <v>73932243</v>
      </c>
      <c r="C64" s="72">
        <f>C65-C66</f>
        <v>-23358848.760000002</v>
      </c>
      <c r="D64" s="72">
        <f>D65-D66</f>
        <v>-23358848.760000002</v>
      </c>
    </row>
    <row r="65" spans="1:4" x14ac:dyDescent="0.25">
      <c r="A65" s="45" t="s">
        <v>30</v>
      </c>
      <c r="B65" s="73">
        <f>B39</f>
        <v>209551879</v>
      </c>
      <c r="C65" s="73">
        <f>C39</f>
        <v>0</v>
      </c>
      <c r="D65" s="73">
        <f>D39</f>
        <v>0</v>
      </c>
    </row>
    <row r="66" spans="1:4" x14ac:dyDescent="0.25">
      <c r="A66" s="45" t="s">
        <v>33</v>
      </c>
      <c r="B66" s="73">
        <f>B42</f>
        <v>135619636</v>
      </c>
      <c r="C66" s="73">
        <f>C42</f>
        <v>23358848.760000002</v>
      </c>
      <c r="D66" s="73">
        <f>D42</f>
        <v>23358848.760000002</v>
      </c>
    </row>
    <row r="67" spans="1:4" x14ac:dyDescent="0.25">
      <c r="A67" s="18"/>
      <c r="B67" s="74"/>
      <c r="C67" s="74"/>
      <c r="D67" s="74"/>
    </row>
    <row r="68" spans="1:4" x14ac:dyDescent="0.25">
      <c r="A68" s="25" t="s">
        <v>40</v>
      </c>
      <c r="B68" s="73">
        <f>B15</f>
        <v>2257855537</v>
      </c>
      <c r="C68" s="73">
        <f>C15</f>
        <v>164558854.66999996</v>
      </c>
      <c r="D68" s="73">
        <f>D15</f>
        <v>133747478.11</v>
      </c>
    </row>
    <row r="69" spans="1:4" x14ac:dyDescent="0.25">
      <c r="A69" s="18"/>
      <c r="B69" s="74"/>
      <c r="C69" s="74"/>
      <c r="D69" s="74"/>
    </row>
    <row r="70" spans="1:4" x14ac:dyDescent="0.25">
      <c r="A70" s="25" t="s">
        <v>16</v>
      </c>
      <c r="B70" s="77">
        <v>0</v>
      </c>
      <c r="C70" s="73">
        <f>C19</f>
        <v>165548121.05000001</v>
      </c>
      <c r="D70" s="73">
        <f>D19</f>
        <v>161754136.69</v>
      </c>
    </row>
    <row r="71" spans="1:4" x14ac:dyDescent="0.25">
      <c r="A71" s="18"/>
      <c r="B71" s="74"/>
      <c r="C71" s="74"/>
      <c r="D71" s="74"/>
    </row>
    <row r="72" spans="1:4" x14ac:dyDescent="0.25">
      <c r="A72" s="5" t="s">
        <v>41</v>
      </c>
      <c r="B72" s="72">
        <f>B63+B64-B68+B70</f>
        <v>0</v>
      </c>
      <c r="C72" s="72">
        <f>C63+C64-C68+C70</f>
        <v>560951479.03999996</v>
      </c>
      <c r="D72" s="72">
        <f>D63+D64-D68+D70</f>
        <v>587968871.24000001</v>
      </c>
    </row>
    <row r="73" spans="1:4" x14ac:dyDescent="0.25">
      <c r="A73" s="18"/>
      <c r="B73" s="74"/>
      <c r="C73" s="74"/>
      <c r="D73" s="74"/>
    </row>
    <row r="74" spans="1:4" x14ac:dyDescent="0.25">
      <c r="A74" s="5" t="s">
        <v>42</v>
      </c>
      <c r="B74" s="72">
        <f>B72-B64</f>
        <v>-73932243</v>
      </c>
      <c r="C74" s="72">
        <f>C72-C64</f>
        <v>584310327.79999995</v>
      </c>
      <c r="D74" s="72">
        <f>D72-D64</f>
        <v>611327720</v>
      </c>
    </row>
    <row r="75" spans="1:4" x14ac:dyDescent="0.25">
      <c r="A75" s="22"/>
      <c r="B75" s="43"/>
      <c r="C75" s="43"/>
      <c r="D75" s="43"/>
    </row>
  </sheetData>
  <mergeCells count="1">
    <mergeCell ref="A1:D1"/>
  </mergeCells>
  <dataValidations count="1">
    <dataValidation type="decimal" allowBlank="1" showInputMessage="1" showErrorMessage="1" sqref="B48:D59 B63:D74 B29:D33 B37:D44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8" t="s">
        <v>55</v>
      </c>
      <c r="B1" s="88"/>
      <c r="C1" s="88"/>
      <c r="D1" s="88"/>
      <c r="E1" s="88"/>
      <c r="F1" s="88"/>
      <c r="G1" s="88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63" t="s">
        <v>56</v>
      </c>
      <c r="B3" s="64"/>
      <c r="C3" s="64"/>
      <c r="D3" s="64"/>
      <c r="E3" s="64"/>
      <c r="F3" s="64"/>
      <c r="G3" s="65"/>
    </row>
    <row r="4" spans="1:7" x14ac:dyDescent="0.25">
      <c r="A4" s="63" t="s">
        <v>0</v>
      </c>
      <c r="B4" s="64"/>
      <c r="C4" s="64"/>
      <c r="D4" s="64"/>
      <c r="E4" s="64"/>
      <c r="F4" s="64"/>
      <c r="G4" s="65"/>
    </row>
    <row r="5" spans="1:7" x14ac:dyDescent="0.25">
      <c r="A5" s="63" t="s">
        <v>57</v>
      </c>
      <c r="B5" s="64"/>
      <c r="C5" s="64"/>
      <c r="D5" s="64"/>
      <c r="E5" s="64"/>
      <c r="F5" s="64"/>
      <c r="G5" s="65"/>
    </row>
    <row r="6" spans="1:7" x14ac:dyDescent="0.25">
      <c r="A6" s="86" t="s">
        <v>58</v>
      </c>
      <c r="B6" s="14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25">
      <c r="A7" s="87"/>
      <c r="B7" s="37" t="s">
        <v>59</v>
      </c>
      <c r="C7" s="87"/>
      <c r="D7" s="87"/>
      <c r="E7" s="87"/>
      <c r="F7" s="87"/>
      <c r="G7" s="87"/>
    </row>
    <row r="8" spans="1:7" ht="30" x14ac:dyDescent="0.25">
      <c r="A8" s="38" t="s">
        <v>60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49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66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30" t="s">
        <v>67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68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69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50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70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30" t="s">
        <v>52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71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53</v>
      </c>
      <c r="B34" s="3"/>
      <c r="C34" s="3"/>
      <c r="D34" s="3"/>
      <c r="E34" s="3"/>
      <c r="F34" s="3"/>
      <c r="G34" s="3"/>
    </row>
    <row r="35" spans="1:7" ht="45" customHeight="1" x14ac:dyDescent="0.25">
      <c r="A35" s="40" t="s">
        <v>72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54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73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9" t="s">
        <v>74</v>
      </c>
      <c r="B1" s="89"/>
      <c r="C1" s="89"/>
      <c r="D1" s="89"/>
      <c r="E1" s="89"/>
      <c r="F1" s="89"/>
      <c r="G1" s="89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75</v>
      </c>
      <c r="B3" s="50"/>
      <c r="C3" s="50"/>
      <c r="D3" s="50"/>
      <c r="E3" s="50"/>
      <c r="F3" s="50"/>
      <c r="G3" s="51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49" t="s">
        <v>57</v>
      </c>
      <c r="B5" s="50"/>
      <c r="C5" s="50"/>
      <c r="D5" s="50"/>
      <c r="E5" s="50"/>
      <c r="F5" s="50"/>
      <c r="G5" s="51"/>
    </row>
    <row r="6" spans="1:7" x14ac:dyDescent="0.25">
      <c r="A6" s="90" t="s">
        <v>76</v>
      </c>
      <c r="B6" s="14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25">
      <c r="A7" s="91"/>
      <c r="B7" s="15" t="s">
        <v>59</v>
      </c>
      <c r="C7" s="87"/>
      <c r="D7" s="87"/>
      <c r="E7" s="87"/>
      <c r="F7" s="87"/>
      <c r="G7" s="87"/>
    </row>
    <row r="8" spans="1:7" x14ac:dyDescent="0.25">
      <c r="A8" s="12" t="s">
        <v>77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80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87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84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88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89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9" t="s">
        <v>90</v>
      </c>
      <c r="B1" s="89"/>
      <c r="C1" s="89"/>
      <c r="D1" s="89"/>
      <c r="E1" s="89"/>
      <c r="F1" s="89"/>
      <c r="G1" s="89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91</v>
      </c>
      <c r="B3" s="50"/>
      <c r="C3" s="50"/>
      <c r="D3" s="50"/>
      <c r="E3" s="50"/>
      <c r="F3" s="50"/>
      <c r="G3" s="51"/>
    </row>
    <row r="4" spans="1:7" x14ac:dyDescent="0.25">
      <c r="A4" s="52" t="s">
        <v>0</v>
      </c>
      <c r="B4" s="53"/>
      <c r="C4" s="53"/>
      <c r="D4" s="53"/>
      <c r="E4" s="53"/>
      <c r="F4" s="53"/>
      <c r="G4" s="54"/>
    </row>
    <row r="5" spans="1:7" x14ac:dyDescent="0.25">
      <c r="A5" s="93" t="s">
        <v>58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14">
        <f>+F5+1</f>
        <v>2022</v>
      </c>
    </row>
    <row r="6" spans="1:7" ht="32.25" x14ac:dyDescent="0.25">
      <c r="A6" s="94"/>
      <c r="B6" s="96"/>
      <c r="C6" s="96"/>
      <c r="D6" s="96"/>
      <c r="E6" s="96"/>
      <c r="F6" s="96"/>
      <c r="G6" s="15" t="s">
        <v>92</v>
      </c>
    </row>
    <row r="7" spans="1:7" x14ac:dyDescent="0.25">
      <c r="A7" s="29" t="s">
        <v>60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93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100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66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30" t="s">
        <v>105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70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25" t="s">
        <v>52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110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53</v>
      </c>
      <c r="B33" s="3"/>
      <c r="C33" s="3"/>
      <c r="D33" s="3"/>
      <c r="E33" s="3"/>
      <c r="F33" s="3"/>
      <c r="G33" s="3"/>
    </row>
    <row r="34" spans="1:7" ht="45" customHeight="1" x14ac:dyDescent="0.25">
      <c r="A34" s="34" t="s">
        <v>72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112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22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92" t="s">
        <v>113</v>
      </c>
      <c r="B39" s="92"/>
      <c r="C39" s="92"/>
      <c r="D39" s="92"/>
      <c r="E39" s="92"/>
      <c r="F39" s="92"/>
      <c r="G39" s="92"/>
    </row>
    <row r="40" spans="1:7" x14ac:dyDescent="0.25">
      <c r="A40" s="92" t="s">
        <v>114</v>
      </c>
      <c r="B40" s="92"/>
      <c r="C40" s="92"/>
      <c r="D40" s="92"/>
      <c r="E40" s="92"/>
      <c r="F40" s="92"/>
      <c r="G40" s="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9" t="s">
        <v>115</v>
      </c>
      <c r="B1" s="89"/>
      <c r="C1" s="89"/>
      <c r="D1" s="89"/>
      <c r="E1" s="89"/>
      <c r="F1" s="89"/>
      <c r="G1" s="89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116</v>
      </c>
      <c r="B3" s="50"/>
      <c r="C3" s="50"/>
      <c r="D3" s="50"/>
      <c r="E3" s="50"/>
      <c r="F3" s="50"/>
      <c r="G3" s="51"/>
    </row>
    <row r="4" spans="1:7" x14ac:dyDescent="0.25">
      <c r="A4" s="52" t="s">
        <v>0</v>
      </c>
      <c r="B4" s="53"/>
      <c r="C4" s="53"/>
      <c r="D4" s="53"/>
      <c r="E4" s="53"/>
      <c r="F4" s="53"/>
      <c r="G4" s="54"/>
    </row>
    <row r="5" spans="1:7" x14ac:dyDescent="0.25">
      <c r="A5" s="97" t="s">
        <v>76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14">
        <v>2022</v>
      </c>
    </row>
    <row r="6" spans="1:7" ht="48.75" customHeight="1" x14ac:dyDescent="0.25">
      <c r="A6" s="98"/>
      <c r="B6" s="96"/>
      <c r="C6" s="96"/>
      <c r="D6" s="96"/>
      <c r="E6" s="96"/>
      <c r="F6" s="96"/>
      <c r="G6" s="15" t="s">
        <v>117</v>
      </c>
    </row>
    <row r="7" spans="1:7" x14ac:dyDescent="0.25">
      <c r="A7" s="12" t="s">
        <v>77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78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79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80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81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82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83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87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25" t="s">
        <v>78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80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118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2"/>
      <c r="B30" s="22"/>
      <c r="C30" s="22"/>
      <c r="D30" s="22"/>
      <c r="E30" s="22"/>
      <c r="F30" s="22"/>
      <c r="G30" s="22"/>
    </row>
    <row r="31" spans="1:7" x14ac:dyDescent="0.25">
      <c r="A31" s="28"/>
    </row>
    <row r="32" spans="1:7" x14ac:dyDescent="0.25">
      <c r="A32" s="92" t="s">
        <v>113</v>
      </c>
      <c r="B32" s="92"/>
      <c r="C32" s="92"/>
      <c r="D32" s="92"/>
      <c r="E32" s="92"/>
      <c r="F32" s="92"/>
      <c r="G32" s="92"/>
    </row>
    <row r="33" spans="1:7" x14ac:dyDescent="0.25">
      <c r="A33" s="92" t="s">
        <v>114</v>
      </c>
      <c r="B33" s="92"/>
      <c r="C33" s="92"/>
      <c r="D33" s="92"/>
      <c r="E33" s="92"/>
      <c r="F33" s="92"/>
      <c r="G33" s="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9" t="s">
        <v>119</v>
      </c>
      <c r="B1" s="99"/>
      <c r="C1" s="99"/>
      <c r="D1" s="99"/>
      <c r="E1" s="99"/>
      <c r="F1" s="99"/>
    </row>
    <row r="2" spans="1:6" ht="20.100000000000001" customHeight="1" x14ac:dyDescent="0.25">
      <c r="A2" s="46" t="e">
        <f>#REF!</f>
        <v>#REF!</v>
      </c>
      <c r="B2" s="66"/>
      <c r="C2" s="66"/>
      <c r="D2" s="66"/>
      <c r="E2" s="66"/>
      <c r="F2" s="67"/>
    </row>
    <row r="3" spans="1:6" ht="29.25" customHeight="1" x14ac:dyDescent="0.25">
      <c r="A3" s="68" t="s">
        <v>120</v>
      </c>
      <c r="B3" s="69"/>
      <c r="C3" s="69"/>
      <c r="D3" s="69"/>
      <c r="E3" s="69"/>
      <c r="F3" s="70"/>
    </row>
    <row r="4" spans="1:6" ht="35.25" customHeight="1" x14ac:dyDescent="0.25">
      <c r="A4" s="56"/>
      <c r="B4" s="56" t="s">
        <v>121</v>
      </c>
      <c r="C4" s="56" t="s">
        <v>122</v>
      </c>
      <c r="D4" s="56" t="s">
        <v>123</v>
      </c>
      <c r="E4" s="56" t="s">
        <v>124</v>
      </c>
      <c r="F4" s="56" t="s">
        <v>125</v>
      </c>
    </row>
    <row r="5" spans="1:6" ht="12.75" customHeight="1" x14ac:dyDescent="0.25">
      <c r="A5" s="5" t="s">
        <v>126</v>
      </c>
      <c r="B5" s="21"/>
      <c r="C5" s="21"/>
      <c r="D5" s="21"/>
      <c r="E5" s="21"/>
      <c r="F5" s="21"/>
    </row>
    <row r="6" spans="1:6" ht="30" x14ac:dyDescent="0.25">
      <c r="A6" s="26" t="s">
        <v>127</v>
      </c>
      <c r="B6" s="27"/>
      <c r="C6" s="27"/>
      <c r="D6" s="27"/>
      <c r="E6" s="27"/>
      <c r="F6" s="27"/>
    </row>
    <row r="7" spans="1:6" ht="15" x14ac:dyDescent="0.25">
      <c r="A7" s="26" t="s">
        <v>128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5" t="s">
        <v>129</v>
      </c>
      <c r="B9" s="18"/>
      <c r="C9" s="18"/>
      <c r="D9" s="18"/>
      <c r="E9" s="18"/>
      <c r="F9" s="18"/>
    </row>
    <row r="10" spans="1:6" ht="15" x14ac:dyDescent="0.25">
      <c r="A10" s="26" t="s">
        <v>130</v>
      </c>
      <c r="B10" s="27"/>
      <c r="C10" s="27"/>
      <c r="D10" s="27"/>
      <c r="E10" s="27"/>
      <c r="F10" s="27"/>
    </row>
    <row r="11" spans="1:6" ht="15" x14ac:dyDescent="0.25">
      <c r="A11" s="42" t="s">
        <v>131</v>
      </c>
      <c r="B11" s="27"/>
      <c r="C11" s="27"/>
      <c r="D11" s="27"/>
      <c r="E11" s="27"/>
      <c r="F11" s="27"/>
    </row>
    <row r="12" spans="1:6" ht="15" x14ac:dyDescent="0.25">
      <c r="A12" s="42" t="s">
        <v>132</v>
      </c>
      <c r="B12" s="27"/>
      <c r="C12" s="27"/>
      <c r="D12" s="27"/>
      <c r="E12" s="27"/>
      <c r="F12" s="27"/>
    </row>
    <row r="13" spans="1:6" ht="15" x14ac:dyDescent="0.25">
      <c r="A13" s="42" t="s">
        <v>133</v>
      </c>
      <c r="B13" s="27"/>
      <c r="C13" s="27"/>
      <c r="D13" s="27"/>
      <c r="E13" s="27"/>
      <c r="F13" s="27"/>
    </row>
    <row r="14" spans="1:6" ht="15" x14ac:dyDescent="0.25">
      <c r="A14" s="26" t="s">
        <v>134</v>
      </c>
      <c r="B14" s="27"/>
      <c r="C14" s="27"/>
      <c r="D14" s="27"/>
      <c r="E14" s="27"/>
      <c r="F14" s="27"/>
    </row>
    <row r="15" spans="1:6" ht="15" x14ac:dyDescent="0.25">
      <c r="A15" s="42" t="s">
        <v>131</v>
      </c>
      <c r="B15" s="27"/>
      <c r="C15" s="27"/>
      <c r="D15" s="27"/>
      <c r="E15" s="27"/>
      <c r="F15" s="27"/>
    </row>
    <row r="16" spans="1:6" ht="15" x14ac:dyDescent="0.25">
      <c r="A16" s="42" t="s">
        <v>132</v>
      </c>
      <c r="B16" s="27"/>
      <c r="C16" s="27"/>
      <c r="D16" s="27"/>
      <c r="E16" s="27"/>
      <c r="F16" s="27"/>
    </row>
    <row r="17" spans="1:6" ht="15" x14ac:dyDescent="0.25">
      <c r="A17" s="42" t="s">
        <v>133</v>
      </c>
      <c r="B17" s="27"/>
      <c r="C17" s="27"/>
      <c r="D17" s="27"/>
      <c r="E17" s="27"/>
      <c r="F17" s="27"/>
    </row>
    <row r="18" spans="1:6" ht="15" x14ac:dyDescent="0.25">
      <c r="A18" s="26" t="s">
        <v>135</v>
      </c>
      <c r="B18" s="57"/>
      <c r="C18" s="27"/>
      <c r="D18" s="27"/>
      <c r="E18" s="27"/>
      <c r="F18" s="27"/>
    </row>
    <row r="19" spans="1:6" ht="15" x14ac:dyDescent="0.25">
      <c r="A19" s="26" t="s">
        <v>136</v>
      </c>
      <c r="B19" s="27"/>
      <c r="C19" s="27"/>
      <c r="D19" s="27"/>
      <c r="E19" s="27"/>
      <c r="F19" s="27"/>
    </row>
    <row r="20" spans="1:6" ht="30" x14ac:dyDescent="0.25">
      <c r="A20" s="26" t="s">
        <v>137</v>
      </c>
      <c r="B20" s="58"/>
      <c r="C20" s="58"/>
      <c r="D20" s="58"/>
      <c r="E20" s="58"/>
      <c r="F20" s="58"/>
    </row>
    <row r="21" spans="1:6" ht="30" x14ac:dyDescent="0.25">
      <c r="A21" s="26" t="s">
        <v>138</v>
      </c>
      <c r="B21" s="58"/>
      <c r="C21" s="58"/>
      <c r="D21" s="58"/>
      <c r="E21" s="58"/>
      <c r="F21" s="58"/>
    </row>
    <row r="22" spans="1:6" ht="30" x14ac:dyDescent="0.25">
      <c r="A22" s="26" t="s">
        <v>139</v>
      </c>
      <c r="B22" s="58"/>
      <c r="C22" s="58"/>
      <c r="D22" s="58"/>
      <c r="E22" s="58"/>
      <c r="F22" s="58"/>
    </row>
    <row r="23" spans="1:6" ht="15" x14ac:dyDescent="0.25">
      <c r="A23" s="26" t="s">
        <v>140</v>
      </c>
      <c r="B23" s="58"/>
      <c r="C23" s="58"/>
      <c r="D23" s="58"/>
      <c r="E23" s="58"/>
      <c r="F23" s="58"/>
    </row>
    <row r="24" spans="1:6" ht="15" x14ac:dyDescent="0.25">
      <c r="A24" s="26" t="s">
        <v>141</v>
      </c>
      <c r="B24" s="59"/>
      <c r="C24" s="27"/>
      <c r="D24" s="27"/>
      <c r="E24" s="27"/>
      <c r="F24" s="27"/>
    </row>
    <row r="25" spans="1:6" ht="15" x14ac:dyDescent="0.25">
      <c r="A25" s="26" t="s">
        <v>142</v>
      </c>
      <c r="B25" s="59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5" t="s">
        <v>143</v>
      </c>
      <c r="B27" s="18"/>
      <c r="C27" s="18"/>
      <c r="D27" s="18"/>
      <c r="E27" s="18"/>
      <c r="F27" s="18"/>
    </row>
    <row r="28" spans="1:6" ht="15" x14ac:dyDescent="0.25">
      <c r="A28" s="26" t="s">
        <v>144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5" t="s">
        <v>145</v>
      </c>
      <c r="B30" s="18"/>
      <c r="C30" s="18"/>
      <c r="D30" s="18"/>
      <c r="E30" s="18"/>
      <c r="F30" s="18"/>
    </row>
    <row r="31" spans="1:6" ht="15" x14ac:dyDescent="0.25">
      <c r="A31" s="26" t="s">
        <v>130</v>
      </c>
      <c r="B31" s="27"/>
      <c r="C31" s="27"/>
      <c r="D31" s="27"/>
      <c r="E31" s="27"/>
      <c r="F31" s="27"/>
    </row>
    <row r="32" spans="1:6" ht="15" x14ac:dyDescent="0.25">
      <c r="A32" s="26" t="s">
        <v>134</v>
      </c>
      <c r="B32" s="27"/>
      <c r="C32" s="27"/>
      <c r="D32" s="27"/>
      <c r="E32" s="27"/>
      <c r="F32" s="27"/>
    </row>
    <row r="33" spans="1:6" ht="15" x14ac:dyDescent="0.25">
      <c r="A33" s="26" t="s">
        <v>146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5" t="s">
        <v>147</v>
      </c>
      <c r="B35" s="18"/>
      <c r="C35" s="18"/>
      <c r="D35" s="18"/>
      <c r="E35" s="18"/>
      <c r="F35" s="18"/>
    </row>
    <row r="36" spans="1:6" ht="15" x14ac:dyDescent="0.25">
      <c r="A36" s="26" t="s">
        <v>148</v>
      </c>
      <c r="B36" s="27"/>
      <c r="C36" s="27"/>
      <c r="D36" s="27"/>
      <c r="E36" s="27"/>
      <c r="F36" s="27"/>
    </row>
    <row r="37" spans="1:6" ht="15" x14ac:dyDescent="0.25">
      <c r="A37" s="26" t="s">
        <v>149</v>
      </c>
      <c r="B37" s="27"/>
      <c r="C37" s="27"/>
      <c r="D37" s="27"/>
      <c r="E37" s="27"/>
      <c r="F37" s="27"/>
    </row>
    <row r="38" spans="1:6" ht="15" x14ac:dyDescent="0.25">
      <c r="A38" s="26" t="s">
        <v>150</v>
      </c>
      <c r="B38" s="59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5" t="s">
        <v>151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5" t="s">
        <v>152</v>
      </c>
      <c r="B42" s="18"/>
      <c r="C42" s="18"/>
      <c r="D42" s="18"/>
      <c r="E42" s="18"/>
      <c r="F42" s="18"/>
    </row>
    <row r="43" spans="1:6" ht="15" x14ac:dyDescent="0.25">
      <c r="A43" s="26" t="s">
        <v>153</v>
      </c>
      <c r="B43" s="27"/>
      <c r="C43" s="27"/>
      <c r="D43" s="27"/>
      <c r="E43" s="27"/>
      <c r="F43" s="27"/>
    </row>
    <row r="44" spans="1:6" ht="15" x14ac:dyDescent="0.25">
      <c r="A44" s="26" t="s">
        <v>154</v>
      </c>
      <c r="B44" s="27"/>
      <c r="C44" s="27"/>
      <c r="D44" s="27"/>
      <c r="E44" s="27"/>
      <c r="F44" s="27"/>
    </row>
    <row r="45" spans="1:6" ht="15" x14ac:dyDescent="0.25">
      <c r="A45" s="26" t="s">
        <v>155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5" t="s">
        <v>156</v>
      </c>
      <c r="B47" s="18"/>
      <c r="C47" s="18"/>
      <c r="D47" s="18"/>
      <c r="E47" s="18"/>
      <c r="F47" s="18"/>
    </row>
    <row r="48" spans="1:6" ht="15" x14ac:dyDescent="0.25">
      <c r="A48" s="26" t="s">
        <v>154</v>
      </c>
      <c r="B48" s="58"/>
      <c r="C48" s="58"/>
      <c r="D48" s="58"/>
      <c r="E48" s="58"/>
      <c r="F48" s="58"/>
    </row>
    <row r="49" spans="1:6" ht="15" x14ac:dyDescent="0.25">
      <c r="A49" s="26" t="s">
        <v>155</v>
      </c>
      <c r="B49" s="58"/>
      <c r="C49" s="58"/>
      <c r="D49" s="58"/>
      <c r="E49" s="58"/>
      <c r="F49" s="58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5" t="s">
        <v>157</v>
      </c>
      <c r="B51" s="18"/>
      <c r="C51" s="18"/>
      <c r="D51" s="18"/>
      <c r="E51" s="18"/>
      <c r="F51" s="18"/>
    </row>
    <row r="52" spans="1:6" ht="15" x14ac:dyDescent="0.25">
      <c r="A52" s="26" t="s">
        <v>154</v>
      </c>
      <c r="B52" s="27"/>
      <c r="C52" s="27"/>
      <c r="D52" s="27"/>
      <c r="E52" s="27"/>
      <c r="F52" s="27"/>
    </row>
    <row r="53" spans="1:6" ht="15" x14ac:dyDescent="0.25">
      <c r="A53" s="26" t="s">
        <v>155</v>
      </c>
      <c r="B53" s="27"/>
      <c r="C53" s="27"/>
      <c r="D53" s="27"/>
      <c r="E53" s="27"/>
      <c r="F53" s="27"/>
    </row>
    <row r="54" spans="1:6" ht="15" x14ac:dyDescent="0.25">
      <c r="A54" s="26" t="s">
        <v>158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5" t="s">
        <v>159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154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155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5" t="s">
        <v>160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161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162</v>
      </c>
      <c r="B62" s="59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5" t="s">
        <v>163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164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165</v>
      </c>
      <c r="B66" s="27"/>
      <c r="C66" s="27"/>
      <c r="D66" s="27"/>
      <c r="E66" s="27"/>
      <c r="F66" s="27"/>
    </row>
    <row r="67" spans="1:6" ht="20.100000000000001" customHeight="1" x14ac:dyDescent="0.25">
      <c r="A67" s="55"/>
      <c r="B67" s="22"/>
      <c r="C67" s="22"/>
      <c r="D67" s="22"/>
      <c r="E67" s="22"/>
      <c r="F67" s="2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2024-04-24T17:18:46Z</cp:lastPrinted>
  <dcterms:created xsi:type="dcterms:W3CDTF">2023-03-16T22:14:51Z</dcterms:created>
  <dcterms:modified xsi:type="dcterms:W3CDTF">2024-05-02T17:05:02Z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